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<sst xmlns="http://schemas.openxmlformats.org/spreadsheetml/2006/main" count="243" uniqueCount="96">
  <si>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</si>
  <si>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</si>
  <si>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</si>
  <si>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</si>
  <si>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</si>
  <si>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</si>
  <si>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</si>
  <si>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</si>
  <si>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</si>
  <si>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</si>
  <si>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</si>
  <si>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</si>
  <si>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</si>
  <si>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</si>
  <si>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</si>
  <si>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</si>
  <si>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</si>
  <si>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</si>
  <si>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</si>
  <si>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</si>
  <si>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</si>
  <si>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</si>
  <si>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</si>
  <si>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</si>
  <si>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</si>
  <si>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</si>
  <si>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</si>
  <si>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</si>
  <si>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</si>
  <si>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</si>
  <si>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</si>
  <si>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</si>
  <si>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</si>
  <si>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</si>
  <si>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</si>
  <si>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</si>
  <si>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</si>
  <si>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</si>
  <si>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</si>
  <si>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</si>
  <si>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</si>
  <si>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</si>
  <si>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</si>
  <si>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</si>
  <si>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</si>
  <si>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</si>
  <si>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</si>
  <si>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</si>
  <si>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</si>
  <si>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</si>
  <si>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</si>
  <si>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</si>
  <si>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</si>
  <si>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</si>
  <si>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</si>
  <si>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</si>
  <si>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</si>
  <si>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</si>
  <si>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</si>
  <si>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</si>
  <si>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</si>
  <si>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</si>
  <si>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</si>
  <si>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</si>
  <si>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</si>
  <si>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</si>
  <si>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</si>
  <si>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</si>
  <si>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</si>
  <si>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</si>
  <si>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</si>
  <si>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</si>
  <si>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</si>
  <si>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</si>
  <si>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</si>
  <si>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</si>
  <si>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</si>
  <si>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</si>
  <si>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</si>
  <si>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</si>
  <si>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</si>
  <si>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</si>
  <si>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</si>
  <si>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</si>
  <si>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</si>
  <si>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</si>
  <si>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</si>
  <si>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</si>
  <si>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</si>
  <si>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</si>
  <si>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</si>
  <si>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13.06.2014 р.</t>
  </si>
  <si>
    <r>
      <t xml:space="preserve">станом на 13.06.2014р.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</si>
  <si>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</si>
  <si>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13.06.2014</t>
    </r>
    <r>
      <rPr>
        <sz val="10"/>
        <rFont val="Times New Roman"/>
        <family val="1"/>
      </rPr>
      <t xml:space="preserve"> (тис.грн.)</t>
    </r>
  </si>
  <si>
    <t>Зміни до розпису станом на 13.06.2014р.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</si>
</sst>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531672"/>
        <c:axId val="38240729"/>
      </c:lineChart>
      <c:catAx>
        <c:axId val="41531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40729"/>
        <c:crosses val="autoZero"/>
        <c:auto val="0"/>
        <c:lblOffset val="100"/>
        <c:tickLblSkip val="1"/>
        <c:noMultiLvlLbl val="0"/>
      </c:catAx>
      <c:valAx>
        <c:axId val="3824072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3167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3181426"/>
        <c:axId val="53088515"/>
      </c:barChart>
      <c:catAx>
        <c:axId val="4318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88515"/>
        <c:crosses val="autoZero"/>
        <c:auto val="1"/>
        <c:lblOffset val="100"/>
        <c:tickLblSkip val="1"/>
        <c:noMultiLvlLbl val="0"/>
      </c:catAx>
      <c:valAx>
        <c:axId val="53088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622242"/>
        <c:axId val="10491315"/>
      </c:lineChart>
      <c:catAx>
        <c:axId val="8622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91315"/>
        <c:crosses val="autoZero"/>
        <c:auto val="0"/>
        <c:lblOffset val="100"/>
        <c:tickLblSkip val="1"/>
        <c:noMultiLvlLbl val="0"/>
      </c:catAx>
      <c:valAx>
        <c:axId val="104913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222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7312972"/>
        <c:axId val="44490157"/>
      </c:lineChart>
      <c:catAx>
        <c:axId val="273129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90157"/>
        <c:crosses val="autoZero"/>
        <c:auto val="0"/>
        <c:lblOffset val="100"/>
        <c:tickLblSkip val="1"/>
        <c:noMultiLvlLbl val="0"/>
      </c:catAx>
      <c:valAx>
        <c:axId val="4449015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129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867094"/>
        <c:axId val="46932935"/>
      </c:lineChart>
      <c:catAx>
        <c:axId val="648670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2935"/>
        <c:crosses val="autoZero"/>
        <c:auto val="0"/>
        <c:lblOffset val="100"/>
        <c:tickLblSkip val="1"/>
        <c:noMultiLvlLbl val="0"/>
      </c:catAx>
      <c:valAx>
        <c:axId val="4693293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8670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743232"/>
        <c:axId val="43471361"/>
      </c:lineChart>
      <c:catAx>
        <c:axId val="197432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71361"/>
        <c:crosses val="autoZero"/>
        <c:auto val="0"/>
        <c:lblOffset val="100"/>
        <c:tickLblSkip val="1"/>
        <c:noMultiLvlLbl val="0"/>
      </c:catAx>
      <c:valAx>
        <c:axId val="434713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432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червень!$J$4:$J$11</c:f>
              <c:numCache>
                <c:ptCount val="8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  <c:pt idx="4">
                  <c:v>5284.6</c:v>
                </c:pt>
                <c:pt idx="5">
                  <c:v>814.4</c:v>
                </c:pt>
                <c:pt idx="6">
                  <c:v>1150.4</c:v>
                </c:pt>
                <c:pt idx="7">
                  <c:v>1099.6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55697930"/>
        <c:axId val="31519323"/>
      </c:lineChart>
      <c:catAx>
        <c:axId val="55697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9323"/>
        <c:crosses val="autoZero"/>
        <c:auto val="0"/>
        <c:lblOffset val="100"/>
        <c:tickLblSkip val="1"/>
        <c:noMultiLvlLbl val="0"/>
      </c:catAx>
      <c:valAx>
        <c:axId val="3151932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979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5238452"/>
        <c:axId val="2928341"/>
      </c:bar3DChart>
      <c:catAx>
        <c:axId val="1523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28341"/>
        <c:crosses val="autoZero"/>
        <c:auto val="1"/>
        <c:lblOffset val="100"/>
        <c:tickLblSkip val="1"/>
        <c:noMultiLvlLbl val="0"/>
      </c:catAx>
      <c:valAx>
        <c:axId val="2928341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38452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6355070"/>
        <c:axId val="35869039"/>
      </c:barChart>
      <c:catAx>
        <c:axId val="2635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69039"/>
        <c:crosses val="autoZero"/>
        <c:auto val="1"/>
        <c:lblOffset val="100"/>
        <c:tickLblSkip val="1"/>
        <c:noMultiLvlLbl val="0"/>
      </c:catAx>
      <c:valAx>
        <c:axId val="3586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55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385896"/>
        <c:axId val="19711017"/>
      </c:barChart>
      <c:catAx>
        <c:axId val="5438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11017"/>
        <c:crosses val="autoZero"/>
        <c:auto val="1"/>
        <c:lblOffset val="100"/>
        <c:tickLblSkip val="1"/>
        <c:noMultiLvlLbl val="0"/>
      </c:catAx>
      <c:valAx>
        <c:axId val="19711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8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203 458,0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-29 806,2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-37 252,3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160335.65</v>
          </cell>
        </row>
        <row r="19">
          <cell r="E19">
            <v>1022.6</v>
          </cell>
          <cell r="F19">
            <v>306.38</v>
          </cell>
        </row>
        <row r="33">
          <cell r="E33">
            <v>38281.23</v>
          </cell>
          <cell r="F33">
            <v>33552.68</v>
          </cell>
        </row>
        <row r="56">
          <cell r="E56">
            <v>3398.3</v>
          </cell>
          <cell r="F56">
            <v>3088.27</v>
          </cell>
        </row>
        <row r="95">
          <cell r="E95">
            <v>3531.5</v>
          </cell>
          <cell r="F95">
            <v>3548.7</v>
          </cell>
        </row>
        <row r="96">
          <cell r="E96">
            <v>474.5</v>
          </cell>
          <cell r="F96">
            <v>372.53</v>
          </cell>
        </row>
        <row r="106">
          <cell r="E106">
            <v>240710.23</v>
          </cell>
          <cell r="F106">
            <v>203457.97999999998</v>
          </cell>
        </row>
        <row r="118">
          <cell r="E118">
            <v>109.5</v>
          </cell>
          <cell r="F118">
            <v>132.47</v>
          </cell>
        </row>
        <row r="119">
          <cell r="E119">
            <v>34212.6</v>
          </cell>
          <cell r="F119">
            <v>36144.65</v>
          </cell>
        </row>
        <row r="120">
          <cell r="E120">
            <v>1667</v>
          </cell>
          <cell r="F120">
            <v>1658.92</v>
          </cell>
        </row>
        <row r="121">
          <cell r="E121">
            <v>4822.6</v>
          </cell>
          <cell r="F121">
            <v>2070.75</v>
          </cell>
        </row>
        <row r="122">
          <cell r="E122">
            <v>862.45</v>
          </cell>
          <cell r="F122">
            <v>701.37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117695.96604</v>
          </cell>
          <cell r="I142">
            <v>103870.74408000002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62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64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0">
        <f>'[1]січень '!$D$142</f>
        <v>111410.62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67</v>
      </c>
      <c r="O1" s="108"/>
      <c r="P1" s="108"/>
      <c r="Q1" s="108"/>
      <c r="R1" s="108"/>
      <c r="S1" s="109"/>
    </row>
    <row r="2" spans="1:19" ht="16.5" thickBot="1">
      <c r="A2" s="110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0">
        <f>'[1]лютий'!$D$142</f>
        <v>121970.53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74</v>
      </c>
      <c r="O1" s="108"/>
      <c r="P1" s="108"/>
      <c r="Q1" s="108"/>
      <c r="R1" s="108"/>
      <c r="S1" s="109"/>
    </row>
    <row r="2" spans="1:19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0">
        <f>'[1]березень'!$D$142</f>
        <v>114985.02570999999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79</v>
      </c>
      <c r="O1" s="108"/>
      <c r="P1" s="108"/>
      <c r="Q1" s="108"/>
      <c r="R1" s="108"/>
      <c r="S1" s="109"/>
    </row>
    <row r="2" spans="1:19" ht="16.5" thickBot="1">
      <c r="A2" s="110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8" t="s">
        <v>41</v>
      </c>
      <c r="O28" s="118"/>
      <c r="P28" s="118"/>
      <c r="Q28" s="118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 t="s">
        <v>34</v>
      </c>
      <c r="O29" s="119"/>
      <c r="P29" s="119"/>
      <c r="Q29" s="11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0">
        <f>'[1]квітень'!$D$142</f>
        <v>123251.48</v>
      </c>
      <c r="P30" s="120"/>
      <c r="Q30" s="120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0"/>
      <c r="P31" s="120"/>
      <c r="Q31" s="120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56</v>
      </c>
      <c r="P33" s="122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2" t="s">
        <v>57</v>
      </c>
      <c r="P34" s="102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3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8" t="s">
        <v>35</v>
      </c>
      <c r="O38" s="118"/>
      <c r="P38" s="118"/>
      <c r="Q38" s="118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9" sqref="E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84</v>
      </c>
      <c r="O1" s="108"/>
      <c r="P1" s="108"/>
      <c r="Q1" s="108"/>
      <c r="R1" s="108"/>
      <c r="S1" s="109"/>
    </row>
    <row r="2" spans="1:19" ht="16.5" thickBot="1">
      <c r="A2" s="110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0">
        <f>'[1]травень'!$D$142</f>
        <v>118982.48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5" sqref="R3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89</v>
      </c>
      <c r="O1" s="108"/>
      <c r="P1" s="108"/>
      <c r="Q1" s="108"/>
      <c r="R1" s="108"/>
      <c r="S1" s="109"/>
    </row>
    <row r="2" spans="1:19" ht="16.5" thickBot="1">
      <c r="A2" s="110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92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AVERAGE(J4:J11)</f>
        <v>1661.6000000000001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1661.6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1661.6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1661.6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1661.6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1661.6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1661.6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1661.6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1661.6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41806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1661.6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41807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1661.6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41808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1661.6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41809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1661.6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41810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1661.6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41813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1661.6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1661.6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1661.6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1661.6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1661.6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11575.5</v>
      </c>
      <c r="C23" s="43">
        <f t="shared" si="3"/>
        <v>848.2</v>
      </c>
      <c r="D23" s="43">
        <f t="shared" si="3"/>
        <v>-339</v>
      </c>
      <c r="E23" s="14">
        <f t="shared" si="3"/>
        <v>21.599999999999998</v>
      </c>
      <c r="F23" s="14">
        <f t="shared" si="3"/>
        <v>397</v>
      </c>
      <c r="G23" s="14">
        <f t="shared" si="3"/>
        <v>586.5</v>
      </c>
      <c r="H23" s="14">
        <f t="shared" si="3"/>
        <v>151.7</v>
      </c>
      <c r="I23" s="43">
        <f t="shared" si="3"/>
        <v>51.30000000000052</v>
      </c>
      <c r="J23" s="43">
        <f t="shared" si="3"/>
        <v>13292.800000000001</v>
      </c>
      <c r="K23" s="43">
        <f t="shared" si="3"/>
        <v>37119.9</v>
      </c>
      <c r="L23" s="15">
        <f t="shared" si="1"/>
        <v>0.3581044129968023</v>
      </c>
      <c r="M23" s="2"/>
      <c r="N23" s="93">
        <f>SUM(N4:N22)</f>
        <v>0</v>
      </c>
      <c r="O23" s="93">
        <f>SUM(O4:O22)</f>
        <v>47</v>
      </c>
      <c r="P23" s="93">
        <f>SUM(P4:P22)</f>
        <v>970.4</v>
      </c>
      <c r="Q23" s="93">
        <f>SUM(Q4:Q22)</f>
        <v>0.6</v>
      </c>
      <c r="R23" s="93">
        <f>SUM(R4:R22)</f>
        <v>2.65</v>
      </c>
      <c r="S23" s="93">
        <f>N23+O23+Q23+P23+R23</f>
        <v>1020.65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41803</v>
      </c>
      <c r="O28" s="120">
        <f>'[1]червень'!$D$142</f>
        <v>117695.96604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103870.74408000002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41803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4" t="s">
        <v>93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5"/>
      <c r="N27" s="135"/>
    </row>
    <row r="28" spans="1:16" ht="78.75" customHeight="1">
      <c r="A28" s="130" t="s">
        <v>40</v>
      </c>
      <c r="B28" s="136" t="s">
        <v>51</v>
      </c>
      <c r="C28" s="137"/>
      <c r="D28" s="126" t="s">
        <v>28</v>
      </c>
      <c r="E28" s="126"/>
      <c r="F28" s="132" t="s">
        <v>29</v>
      </c>
      <c r="G28" s="133"/>
      <c r="H28" s="127" t="s">
        <v>39</v>
      </c>
      <c r="I28" s="132"/>
      <c r="J28" s="127" t="s">
        <v>50</v>
      </c>
      <c r="K28" s="128"/>
      <c r="L28" s="142" t="s">
        <v>45</v>
      </c>
      <c r="M28" s="143"/>
      <c r="N28" s="144"/>
      <c r="O28" s="138" t="s">
        <v>94</v>
      </c>
      <c r="P28" s="139"/>
    </row>
    <row r="29" spans="1:16" ht="45">
      <c r="A29" s="131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28"/>
      <c r="P29" s="132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132.47</v>
      </c>
      <c r="D30" s="74">
        <f>'[1]червень'!$E$121</f>
        <v>4822.6</v>
      </c>
      <c r="E30" s="74">
        <f>'[1]червень'!$F$121</f>
        <v>2070.75</v>
      </c>
      <c r="F30" s="75">
        <f>'[1]червень'!$E$120</f>
        <v>1667</v>
      </c>
      <c r="G30" s="76">
        <f>'[1]червень'!$F$120</f>
        <v>1658.92</v>
      </c>
      <c r="H30" s="76">
        <f>'[1]червень'!$E$119</f>
        <v>34212.6</v>
      </c>
      <c r="I30" s="76">
        <f>'[1]червень'!$F$119</f>
        <v>36144.65</v>
      </c>
      <c r="J30" s="76">
        <f>'[1]червень'!$E$122</f>
        <v>862.45</v>
      </c>
      <c r="K30" s="96">
        <f>'[1]червень'!$F$122</f>
        <v>701.37</v>
      </c>
      <c r="L30" s="97">
        <f>H30+F30+D30+J30+B30</f>
        <v>41674.149999999994</v>
      </c>
      <c r="M30" s="77">
        <f>I30+G30+E30+K30+C30</f>
        <v>40708.16</v>
      </c>
      <c r="N30" s="78">
        <f>M30-L30</f>
        <v>-965.9899999999907</v>
      </c>
      <c r="O30" s="140">
        <f>червень!O28</f>
        <v>117695.96604</v>
      </c>
      <c r="P30" s="14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26" t="s">
        <v>47</v>
      </c>
      <c r="P31" s="126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103870.74408000002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160335.65</v>
      </c>
      <c r="F47" s="1" t="s">
        <v>25</v>
      </c>
      <c r="G47" s="8"/>
      <c r="H47" s="12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33552.68</v>
      </c>
      <c r="G48" s="8"/>
      <c r="H48" s="129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306.38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372.53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3088.27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3548.7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1385.6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868.1699999999869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203457.97999999998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2014-06-13T12:44:42Z</dcterms:modified>
  <cp:category/>
  <cp:version/>
  <cp:contentType/>
  <cp:contentStatus/>
</cp:coreProperties>
</file>